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5" windowWidth="8385" windowHeight="9225" activeTab="1"/>
  </bookViews>
  <sheets>
    <sheet name="專任教師各系院分佈" sheetId="1" r:id="rId1"/>
    <sheet name="職員.教師人數" sheetId="2" r:id="rId2"/>
  </sheets>
  <definedNames>
    <definedName name="_xlnm.Print_Area" localSheetId="0">'專任教師各系院分佈'!$A$1:$I$38</definedName>
  </definedNames>
  <calcPr fullCalcOnLoad="1"/>
</workbook>
</file>

<file path=xl/sharedStrings.xml><?xml version="1.0" encoding="utf-8"?>
<sst xmlns="http://schemas.openxmlformats.org/spreadsheetml/2006/main" count="80" uniqueCount="64">
  <si>
    <t>職能治療系</t>
  </si>
  <si>
    <t>語言治療與聽力系</t>
  </si>
  <si>
    <t>學院</t>
  </si>
  <si>
    <t>單位</t>
  </si>
  <si>
    <t>教授</t>
  </si>
  <si>
    <t>副教授</t>
  </si>
  <si>
    <t>助理教授</t>
  </si>
  <si>
    <t>講師</t>
  </si>
  <si>
    <t>合計</t>
  </si>
  <si>
    <t>醫學院</t>
  </si>
  <si>
    <t>醫學系</t>
  </si>
  <si>
    <t>醫研所</t>
  </si>
  <si>
    <t>生化所</t>
  </si>
  <si>
    <t>小計</t>
  </si>
  <si>
    <t>口腔醫學院</t>
  </si>
  <si>
    <t>醫學科技學院</t>
  </si>
  <si>
    <t>健康管理學院</t>
  </si>
  <si>
    <t>醫學人文暨社會學院</t>
  </si>
  <si>
    <t>總計</t>
  </si>
  <si>
    <r>
      <t>中山醫學大學</t>
    </r>
    <r>
      <rPr>
        <b/>
        <sz val="16"/>
        <rFont val="Courier New"/>
        <family val="3"/>
      </rPr>
      <t xml:space="preserve"> </t>
    </r>
    <r>
      <rPr>
        <b/>
        <sz val="16"/>
        <rFont val="標楷體"/>
        <family val="4"/>
      </rPr>
      <t>現有專任教師統計表</t>
    </r>
  </si>
  <si>
    <r>
      <t>講座</t>
    </r>
    <r>
      <rPr>
        <sz val="14"/>
        <rFont val="Courier New"/>
        <family val="3"/>
      </rPr>
      <t>/</t>
    </r>
    <r>
      <rPr>
        <sz val="14"/>
        <rFont val="標楷體"/>
        <family val="4"/>
      </rPr>
      <t>客座</t>
    </r>
  </si>
  <si>
    <t>微免所</t>
  </si>
  <si>
    <t>口腔所</t>
  </si>
  <si>
    <t>牙醫系(碩士班)</t>
  </si>
  <si>
    <r>
      <t>醫學檢驗暨生物技術學系</t>
    </r>
    <r>
      <rPr>
        <sz val="9"/>
        <rFont val="Courier New"/>
        <family val="3"/>
      </rPr>
      <t>(</t>
    </r>
    <r>
      <rPr>
        <sz val="9"/>
        <rFont val="標楷體"/>
        <family val="4"/>
      </rPr>
      <t>碩士班</t>
    </r>
    <r>
      <rPr>
        <sz val="9"/>
        <rFont val="Courier New"/>
        <family val="3"/>
      </rPr>
      <t>)</t>
    </r>
  </si>
  <si>
    <r>
      <t>生物醫學科學學系</t>
    </r>
    <r>
      <rPr>
        <sz val="12"/>
        <rFont val="Courier New"/>
        <family val="3"/>
      </rPr>
      <t>(</t>
    </r>
    <r>
      <rPr>
        <sz val="12"/>
        <rFont val="標楷體"/>
        <family val="4"/>
      </rPr>
      <t>碩士班</t>
    </r>
    <r>
      <rPr>
        <sz val="12"/>
        <rFont val="Courier New"/>
        <family val="3"/>
      </rPr>
      <t>)</t>
    </r>
  </si>
  <si>
    <r>
      <t>心理系</t>
    </r>
    <r>
      <rPr>
        <sz val="12"/>
        <rFont val="Courier New"/>
        <family val="3"/>
      </rPr>
      <t>(</t>
    </r>
    <r>
      <rPr>
        <sz val="12"/>
        <rFont val="標楷體"/>
        <family val="4"/>
      </rPr>
      <t>碩士班</t>
    </r>
    <r>
      <rPr>
        <sz val="12"/>
        <rFont val="Courier New"/>
        <family val="3"/>
      </rPr>
      <t>)</t>
    </r>
  </si>
  <si>
    <t>營養學系(碩士班)</t>
  </si>
  <si>
    <r>
      <t>公共衛生學系</t>
    </r>
    <r>
      <rPr>
        <sz val="13"/>
        <color indexed="8"/>
        <rFont val="Courier New"/>
        <family val="3"/>
      </rPr>
      <t>(</t>
    </r>
    <r>
      <rPr>
        <sz val="13"/>
        <color indexed="8"/>
        <rFont val="標楷體"/>
        <family val="4"/>
      </rPr>
      <t>碩士班</t>
    </r>
    <r>
      <rPr>
        <sz val="13"/>
        <color indexed="8"/>
        <rFont val="Courier New"/>
        <family val="3"/>
      </rPr>
      <t>)</t>
    </r>
  </si>
  <si>
    <r>
      <t>職業安全衛生系</t>
    </r>
    <r>
      <rPr>
        <sz val="13"/>
        <color indexed="8"/>
        <rFont val="Courier New"/>
        <family val="3"/>
      </rPr>
      <t>(</t>
    </r>
    <r>
      <rPr>
        <sz val="13"/>
        <color indexed="8"/>
        <rFont val="標楷體"/>
        <family val="4"/>
      </rPr>
      <t>碩士班</t>
    </r>
    <r>
      <rPr>
        <sz val="13"/>
        <color indexed="8"/>
        <rFont val="Courier New"/>
        <family val="3"/>
      </rPr>
      <t>)</t>
    </r>
  </si>
  <si>
    <t>應用資訊科學學系(碩士班)</t>
  </si>
  <si>
    <t>台灣語文系</t>
  </si>
  <si>
    <r>
      <t>醫學社會暨社會工作系</t>
    </r>
    <r>
      <rPr>
        <sz val="11"/>
        <color indexed="8"/>
        <rFont val="Courier New"/>
        <family val="3"/>
      </rPr>
      <t>(</t>
    </r>
    <r>
      <rPr>
        <sz val="11"/>
        <color indexed="8"/>
        <rFont val="標楷體"/>
        <family val="4"/>
      </rPr>
      <t>碩士班</t>
    </r>
    <r>
      <rPr>
        <sz val="11"/>
        <color indexed="8"/>
        <rFont val="Courier New"/>
        <family val="3"/>
      </rPr>
      <t>)</t>
    </r>
  </si>
  <si>
    <t>體育中心</t>
  </si>
  <si>
    <t>通識教育中心</t>
  </si>
  <si>
    <t>視光學系</t>
  </si>
  <si>
    <t>醫學影像暨放射科學系</t>
  </si>
  <si>
    <r>
      <t>醫療產業科技管理學系</t>
    </r>
    <r>
      <rPr>
        <sz val="13"/>
        <color indexed="8"/>
        <rFont val="Courier New"/>
        <family val="3"/>
      </rPr>
      <t>(</t>
    </r>
    <r>
      <rPr>
        <sz val="13"/>
        <color indexed="8"/>
        <rFont val="標楷體"/>
        <family val="4"/>
      </rPr>
      <t>碩士班</t>
    </r>
    <r>
      <rPr>
        <sz val="13"/>
        <color indexed="8"/>
        <rFont val="Courier New"/>
        <family val="3"/>
      </rPr>
      <t>)</t>
    </r>
  </si>
  <si>
    <t>應用外國語言系</t>
  </si>
  <si>
    <r>
      <rPr>
        <b/>
        <sz val="11"/>
        <color indexed="8"/>
        <rFont val="標楷體"/>
        <family val="4"/>
      </rPr>
      <t>一、教師人數</t>
    </r>
  </si>
  <si>
    <r>
      <rPr>
        <b/>
        <sz val="11"/>
        <color indexed="8"/>
        <rFont val="標楷體"/>
        <family val="4"/>
      </rPr>
      <t>二、職員、工友、約雇人數</t>
    </r>
  </si>
  <si>
    <r>
      <rPr>
        <sz val="12"/>
        <color indexed="8"/>
        <rFont val="新細明體"/>
        <family val="1"/>
      </rPr>
      <t>職稱</t>
    </r>
  </si>
  <si>
    <r>
      <rPr>
        <sz val="12"/>
        <color indexed="8"/>
        <rFont val="新細明體"/>
        <family val="1"/>
      </rPr>
      <t>人數</t>
    </r>
  </si>
  <si>
    <r>
      <rPr>
        <sz val="12"/>
        <color indexed="8"/>
        <rFont val="新細明體"/>
        <family val="1"/>
      </rPr>
      <t>備註</t>
    </r>
  </si>
  <si>
    <r>
      <rPr>
        <sz val="12"/>
        <color indexed="8"/>
        <rFont val="新細明體"/>
        <family val="1"/>
      </rPr>
      <t>教授</t>
    </r>
  </si>
  <si>
    <r>
      <rPr>
        <sz val="12"/>
        <rFont val="新細明體"/>
        <family val="1"/>
      </rPr>
      <t>職員</t>
    </r>
  </si>
  <si>
    <r>
      <rPr>
        <sz val="12"/>
        <color indexed="8"/>
        <rFont val="新細明體"/>
        <family val="1"/>
      </rPr>
      <t>副教授</t>
    </r>
  </si>
  <si>
    <r>
      <rPr>
        <sz val="12"/>
        <color indexed="8"/>
        <rFont val="新細明體"/>
        <family val="1"/>
      </rPr>
      <t>工友</t>
    </r>
  </si>
  <si>
    <r>
      <rPr>
        <sz val="12"/>
        <color indexed="8"/>
        <rFont val="新細明體"/>
        <family val="1"/>
      </rPr>
      <t>助理教授</t>
    </r>
  </si>
  <si>
    <r>
      <rPr>
        <sz val="12"/>
        <color indexed="8"/>
        <rFont val="新細明體"/>
        <family val="1"/>
      </rPr>
      <t>約雇</t>
    </r>
  </si>
  <si>
    <r>
      <rPr>
        <sz val="12"/>
        <color indexed="8"/>
        <rFont val="新細明體"/>
        <family val="1"/>
      </rPr>
      <t>講師</t>
    </r>
  </si>
  <si>
    <r>
      <rPr>
        <b/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</si>
  <si>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講座教授</t>
    </r>
  </si>
  <si>
    <r>
      <rPr>
        <b/>
        <sz val="11"/>
        <color indexed="8"/>
        <rFont val="標楷體"/>
        <family val="4"/>
      </rPr>
      <t>三、計畫助理人數</t>
    </r>
  </si>
  <si>
    <r>
      <rPr>
        <sz val="12"/>
        <color indexed="8"/>
        <rFont val="新細明體"/>
        <family val="1"/>
      </rPr>
      <t>助理</t>
    </r>
  </si>
  <si>
    <r>
      <rPr>
        <b/>
        <sz val="12"/>
        <color indexed="8"/>
        <rFont val="新細明體"/>
        <family val="1"/>
      </rPr>
      <t>總</t>
    </r>
    <r>
      <rPr>
        <b/>
        <sz val="12"/>
        <color indexed="8"/>
        <rFont val="Courier New"/>
        <family val="3"/>
      </rPr>
      <t xml:space="preserve">       </t>
    </r>
    <r>
      <rPr>
        <b/>
        <sz val="12"/>
        <color indexed="8"/>
        <rFont val="新細明體"/>
        <family val="1"/>
      </rPr>
      <t>計</t>
    </r>
  </si>
  <si>
    <t>專案講師</t>
  </si>
  <si>
    <t>護理系(碩士班)</t>
  </si>
  <si>
    <t>物理治療系(碩士班)</t>
  </si>
  <si>
    <r>
      <t>醫學應用化學系</t>
    </r>
    <r>
      <rPr>
        <sz val="13"/>
        <color indexed="8"/>
        <rFont val="Courier New"/>
        <family val="3"/>
      </rPr>
      <t>(</t>
    </r>
    <r>
      <rPr>
        <sz val="13"/>
        <color indexed="8"/>
        <rFont val="標楷體"/>
        <family val="4"/>
      </rPr>
      <t>碩士班</t>
    </r>
    <r>
      <rPr>
        <sz val="13"/>
        <color indexed="8"/>
        <rFont val="Courier New"/>
        <family val="3"/>
      </rPr>
      <t>)</t>
    </r>
  </si>
  <si>
    <t>健康餐飲暨產業管理系(碩士班)</t>
  </si>
  <si>
    <r>
      <rPr>
        <sz val="10"/>
        <color indexed="8"/>
        <rFont val="細明體"/>
        <family val="3"/>
      </rPr>
      <t>備註：身心障礙者共</t>
    </r>
    <r>
      <rPr>
        <sz val="10"/>
        <color indexed="8"/>
        <rFont val="Courier New"/>
        <family val="3"/>
      </rPr>
      <t>10</t>
    </r>
    <r>
      <rPr>
        <sz val="10"/>
        <color indexed="8"/>
        <rFont val="細明體"/>
        <family val="3"/>
      </rPr>
      <t>位，原住民</t>
    </r>
    <r>
      <rPr>
        <sz val="10"/>
        <color indexed="8"/>
        <rFont val="Courier New"/>
        <family val="3"/>
      </rPr>
      <t>6</t>
    </r>
    <r>
      <rPr>
        <sz val="10"/>
        <color indexed="8"/>
        <rFont val="細明體"/>
        <family val="3"/>
      </rPr>
      <t>位</t>
    </r>
    <r>
      <rPr>
        <sz val="10"/>
        <color indexed="8"/>
        <rFont val="Courier New"/>
        <family val="3"/>
      </rPr>
      <t xml:space="preserve"> </t>
    </r>
  </si>
  <si>
    <t>104.05.05</t>
  </si>
  <si>
    <r>
      <rPr>
        <sz val="12"/>
        <rFont val="華康儷粗圓(P)"/>
        <family val="2"/>
      </rPr>
      <t>統計日期：</t>
    </r>
    <r>
      <rPr>
        <sz val="12"/>
        <rFont val="Courier New"/>
        <family val="3"/>
      </rPr>
      <t>104.05.05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</si>
</sst>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6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3"/>
      <name val="標楷體"/>
      <family val="4"/>
    </font>
    <font>
      <sz val="13"/>
      <color indexed="8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b/>
      <sz val="11"/>
      <color indexed="8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細明體"/>
      <family val="3"/>
    </font>
    <font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10"/>
      <name val="Courier New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Courier New"/>
      <family val="3"/>
    </font>
    <font>
      <sz val="14"/>
      <name val="Courier New"/>
      <family val="3"/>
    </font>
    <font>
      <b/>
      <sz val="16"/>
      <name val="Courier New"/>
      <family val="3"/>
    </font>
    <font>
      <sz val="13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b/>
      <sz val="14"/>
      <color indexed="10"/>
      <name val="Courier New"/>
      <family val="3"/>
    </font>
    <font>
      <sz val="9"/>
      <name val="標楷體"/>
      <family val="4"/>
    </font>
    <font>
      <sz val="9"/>
      <name val="Courier New"/>
      <family val="3"/>
    </font>
    <font>
      <sz val="11"/>
      <color indexed="8"/>
      <name val="標楷體"/>
      <family val="4"/>
    </font>
    <font>
      <sz val="13"/>
      <color indexed="8"/>
      <name val="Courier New"/>
      <family val="3"/>
    </font>
    <font>
      <sz val="11"/>
      <color indexed="8"/>
      <name val="Courier New"/>
      <family val="3"/>
    </font>
    <font>
      <sz val="12"/>
      <name val="華康儷粗圓(P)"/>
      <family val="2"/>
    </font>
    <font>
      <b/>
      <sz val="11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 shrinkToFit="1"/>
    </xf>
    <xf numFmtId="0" fontId="17" fillId="0" borderId="16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shrinkToFit="1"/>
    </xf>
    <xf numFmtId="0" fontId="2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6" fillId="0" borderId="17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26" fillId="0" borderId="29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18" fillId="0" borderId="1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3" fillId="0" borderId="14" xfId="0" applyFont="1" applyBorder="1" applyAlignment="1">
      <alignment horizontal="center" shrinkToFit="1"/>
    </xf>
    <xf numFmtId="0" fontId="13" fillId="0" borderId="14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18" fillId="0" borderId="30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3" fillId="0" borderId="14" xfId="0" applyFont="1" applyBorder="1" applyAlignment="1">
      <alignment horizontal="center" shrinkToFit="1"/>
    </xf>
    <xf numFmtId="0" fontId="18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1" fillId="0" borderId="31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="90" zoomScaleSheetLayoutView="90" zoomScalePageLayoutView="0" workbookViewId="0" topLeftCell="B1">
      <pane ySplit="3" topLeftCell="A4" activePane="bottomLeft" state="frozen"/>
      <selection pane="topLeft" activeCell="A1" sqref="A1"/>
      <selection pane="bottomLeft" activeCell="I3" sqref="I3"/>
    </sheetView>
  </sheetViews>
  <sheetFormatPr defaultColWidth="9.00390625" defaultRowHeight="16.5"/>
  <cols>
    <col min="1" max="1" width="14.00390625" style="10" customWidth="1"/>
    <col min="2" max="2" width="18.00390625" style="10" customWidth="1"/>
    <col min="3" max="8" width="10.00390625" style="10" customWidth="1"/>
    <col min="9" max="9" width="11.875" style="10" customWidth="1"/>
    <col min="10" max="16384" width="9.00390625" style="11" customWidth="1"/>
  </cols>
  <sheetData>
    <row r="1" spans="1:9" s="21" customFormat="1" ht="21.75">
      <c r="A1" s="20"/>
      <c r="B1" s="82" t="s">
        <v>19</v>
      </c>
      <c r="C1" s="83"/>
      <c r="D1" s="83"/>
      <c r="E1" s="83"/>
      <c r="F1" s="83"/>
      <c r="G1" s="83"/>
      <c r="H1" s="83"/>
      <c r="I1" s="83"/>
    </row>
    <row r="2" spans="1:9" s="21" customFormat="1" ht="19.5" thickBot="1">
      <c r="A2" s="69"/>
      <c r="B2" s="20"/>
      <c r="C2" s="20"/>
      <c r="D2" s="20"/>
      <c r="E2" s="20"/>
      <c r="F2" s="20"/>
      <c r="I2" s="63" t="s">
        <v>62</v>
      </c>
    </row>
    <row r="3" spans="1:9" s="21" customFormat="1" ht="20.25" thickBot="1">
      <c r="A3" s="68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75" t="s">
        <v>56</v>
      </c>
      <c r="I3" s="64" t="s">
        <v>20</v>
      </c>
    </row>
    <row r="4" spans="1:9" s="21" customFormat="1" ht="18.75">
      <c r="A4" s="65" t="s">
        <v>9</v>
      </c>
      <c r="B4" s="2" t="s">
        <v>10</v>
      </c>
      <c r="C4" s="13">
        <v>28</v>
      </c>
      <c r="D4" s="13">
        <v>38</v>
      </c>
      <c r="E4" s="13">
        <v>30</v>
      </c>
      <c r="F4" s="13">
        <v>13</v>
      </c>
      <c r="G4" s="22">
        <f aca="true" t="shared" si="0" ref="G4:G9">SUM(C4:F4)</f>
        <v>109</v>
      </c>
      <c r="H4" s="76">
        <v>3</v>
      </c>
      <c r="I4" s="19">
        <v>7</v>
      </c>
    </row>
    <row r="5" spans="1:9" s="21" customFormat="1" ht="19.5">
      <c r="A5" s="66"/>
      <c r="B5" s="6" t="s">
        <v>57</v>
      </c>
      <c r="C5" s="14">
        <v>5</v>
      </c>
      <c r="D5" s="14">
        <v>2</v>
      </c>
      <c r="E5" s="14">
        <v>8</v>
      </c>
      <c r="F5" s="14">
        <v>2</v>
      </c>
      <c r="G5" s="24">
        <f t="shared" si="0"/>
        <v>17</v>
      </c>
      <c r="H5" s="24"/>
      <c r="I5" s="25"/>
    </row>
    <row r="6" spans="1:9" s="21" customFormat="1" ht="18.75">
      <c r="A6" s="23"/>
      <c r="B6" s="48" t="s">
        <v>32</v>
      </c>
      <c r="C6" s="17">
        <v>0</v>
      </c>
      <c r="D6" s="17">
        <v>4</v>
      </c>
      <c r="E6" s="17">
        <v>8</v>
      </c>
      <c r="F6" s="17">
        <v>0</v>
      </c>
      <c r="G6" s="30">
        <f t="shared" si="0"/>
        <v>12</v>
      </c>
      <c r="H6" s="30"/>
      <c r="I6" s="71">
        <v>1</v>
      </c>
    </row>
    <row r="7" spans="1:9" s="21" customFormat="1" ht="18.75">
      <c r="A7" s="67"/>
      <c r="B7" s="4" t="s">
        <v>11</v>
      </c>
      <c r="C7" s="14">
        <v>9</v>
      </c>
      <c r="D7" s="14">
        <v>8</v>
      </c>
      <c r="E7" s="14">
        <v>2</v>
      </c>
      <c r="F7" s="14">
        <v>0</v>
      </c>
      <c r="G7" s="24">
        <f t="shared" si="0"/>
        <v>19</v>
      </c>
      <c r="H7" s="24"/>
      <c r="I7" s="25">
        <v>3</v>
      </c>
    </row>
    <row r="8" spans="1:9" s="21" customFormat="1" ht="18.75">
      <c r="A8" s="67"/>
      <c r="B8" s="4" t="s">
        <v>12</v>
      </c>
      <c r="C8" s="14">
        <v>6</v>
      </c>
      <c r="D8" s="14">
        <v>2</v>
      </c>
      <c r="E8" s="14">
        <v>1</v>
      </c>
      <c r="F8" s="14">
        <v>0</v>
      </c>
      <c r="G8" s="24">
        <f t="shared" si="0"/>
        <v>9</v>
      </c>
      <c r="H8" s="24"/>
      <c r="I8" s="25"/>
    </row>
    <row r="9" spans="1:9" s="21" customFormat="1" ht="19.5" thickBot="1">
      <c r="A9" s="70"/>
      <c r="B9" s="4" t="s">
        <v>21</v>
      </c>
      <c r="C9" s="14">
        <v>2</v>
      </c>
      <c r="D9" s="14">
        <v>3</v>
      </c>
      <c r="E9" s="14">
        <v>1</v>
      </c>
      <c r="F9" s="14">
        <v>0</v>
      </c>
      <c r="G9" s="24">
        <f t="shared" si="0"/>
        <v>6</v>
      </c>
      <c r="H9" s="24"/>
      <c r="I9" s="25"/>
    </row>
    <row r="10" spans="1:9" s="21" customFormat="1" ht="20.25" thickBot="1">
      <c r="A10" s="90" t="s">
        <v>13</v>
      </c>
      <c r="B10" s="91"/>
      <c r="C10" s="26">
        <f>SUM(C4:C9)</f>
        <v>50</v>
      </c>
      <c r="D10" s="26">
        <f aca="true" t="shared" si="1" ref="D10:I10">SUM(D4:D9)</f>
        <v>57</v>
      </c>
      <c r="E10" s="26">
        <f t="shared" si="1"/>
        <v>50</v>
      </c>
      <c r="F10" s="26">
        <f t="shared" si="1"/>
        <v>15</v>
      </c>
      <c r="G10" s="26">
        <f t="shared" si="1"/>
        <v>172</v>
      </c>
      <c r="H10" s="26">
        <f t="shared" si="1"/>
        <v>3</v>
      </c>
      <c r="I10" s="26">
        <f t="shared" si="1"/>
        <v>11</v>
      </c>
    </row>
    <row r="11" spans="1:9" s="21" customFormat="1" ht="18.75">
      <c r="A11" s="3" t="s">
        <v>14</v>
      </c>
      <c r="B11" s="38" t="s">
        <v>22</v>
      </c>
      <c r="C11" s="36">
        <v>3</v>
      </c>
      <c r="D11" s="36">
        <v>2</v>
      </c>
      <c r="E11" s="36">
        <v>2</v>
      </c>
      <c r="F11" s="36">
        <v>0</v>
      </c>
      <c r="G11" s="15">
        <f>SUM(C11:F11)</f>
        <v>7</v>
      </c>
      <c r="H11" s="15"/>
      <c r="I11" s="79"/>
    </row>
    <row r="12" spans="1:9" s="21" customFormat="1" ht="19.5" thickBot="1">
      <c r="A12" s="23"/>
      <c r="B12" s="39" t="s">
        <v>23</v>
      </c>
      <c r="C12" s="40">
        <v>11</v>
      </c>
      <c r="D12" s="40">
        <v>4</v>
      </c>
      <c r="E12" s="40">
        <v>6</v>
      </c>
      <c r="F12" s="40">
        <v>4</v>
      </c>
      <c r="G12" s="27">
        <f>SUM(C12:F12)</f>
        <v>25</v>
      </c>
      <c r="H12" s="27"/>
      <c r="I12" s="80">
        <v>4</v>
      </c>
    </row>
    <row r="13" spans="1:9" s="21" customFormat="1" ht="20.25" thickBot="1">
      <c r="A13" s="88" t="s">
        <v>13</v>
      </c>
      <c r="B13" s="89"/>
      <c r="C13" s="26">
        <f aca="true" t="shared" si="2" ref="C13:I13">SUM(C11:C12)</f>
        <v>14</v>
      </c>
      <c r="D13" s="26">
        <f t="shared" si="2"/>
        <v>6</v>
      </c>
      <c r="E13" s="26">
        <f t="shared" si="2"/>
        <v>8</v>
      </c>
      <c r="F13" s="26">
        <f t="shared" si="2"/>
        <v>4</v>
      </c>
      <c r="G13" s="26">
        <f t="shared" si="2"/>
        <v>32</v>
      </c>
      <c r="H13" s="26">
        <f t="shared" si="2"/>
        <v>0</v>
      </c>
      <c r="I13" s="26">
        <f t="shared" si="2"/>
        <v>4</v>
      </c>
    </row>
    <row r="14" spans="1:9" s="21" customFormat="1" ht="18.75">
      <c r="A14" s="3" t="s">
        <v>15</v>
      </c>
      <c r="B14" s="41" t="s">
        <v>24</v>
      </c>
      <c r="C14" s="15">
        <v>6</v>
      </c>
      <c r="D14" s="15">
        <v>7</v>
      </c>
      <c r="E14" s="15">
        <v>8</v>
      </c>
      <c r="F14" s="15">
        <v>0</v>
      </c>
      <c r="G14" s="28">
        <f aca="true" t="shared" si="3" ref="G14:G20">SUM(C14:F14)</f>
        <v>21</v>
      </c>
      <c r="H14" s="33"/>
      <c r="I14" s="50"/>
    </row>
    <row r="15" spans="1:9" s="21" customFormat="1" ht="18.75">
      <c r="A15" s="23"/>
      <c r="B15" s="45" t="s">
        <v>58</v>
      </c>
      <c r="C15" s="14">
        <v>3</v>
      </c>
      <c r="D15" s="14">
        <v>4</v>
      </c>
      <c r="E15" s="14">
        <v>2</v>
      </c>
      <c r="F15" s="14">
        <v>2</v>
      </c>
      <c r="G15" s="24">
        <f t="shared" si="3"/>
        <v>11</v>
      </c>
      <c r="H15" s="24"/>
      <c r="I15" s="25"/>
    </row>
    <row r="16" spans="1:9" s="21" customFormat="1" ht="18.75">
      <c r="A16" s="23"/>
      <c r="B16" s="5" t="s">
        <v>0</v>
      </c>
      <c r="C16" s="14">
        <v>1</v>
      </c>
      <c r="D16" s="14">
        <v>4</v>
      </c>
      <c r="E16" s="14">
        <v>4</v>
      </c>
      <c r="F16" s="14">
        <v>3</v>
      </c>
      <c r="G16" s="24">
        <f t="shared" si="3"/>
        <v>12</v>
      </c>
      <c r="H16" s="24"/>
      <c r="I16" s="25"/>
    </row>
    <row r="17" spans="1:9" s="21" customFormat="1" ht="18.75">
      <c r="A17" s="23"/>
      <c r="B17" s="42" t="s">
        <v>1</v>
      </c>
      <c r="C17" s="14">
        <v>2</v>
      </c>
      <c r="D17" s="14">
        <v>2</v>
      </c>
      <c r="E17" s="14">
        <v>8</v>
      </c>
      <c r="F17" s="14">
        <v>0</v>
      </c>
      <c r="G17" s="24">
        <f t="shared" si="3"/>
        <v>12</v>
      </c>
      <c r="H17" s="24"/>
      <c r="I17" s="25">
        <v>1</v>
      </c>
    </row>
    <row r="18" spans="1:9" s="21" customFormat="1" ht="18.75">
      <c r="A18" s="23"/>
      <c r="B18" s="12" t="s">
        <v>25</v>
      </c>
      <c r="C18" s="14">
        <v>8</v>
      </c>
      <c r="D18" s="14">
        <v>7</v>
      </c>
      <c r="E18" s="14">
        <v>2</v>
      </c>
      <c r="F18" s="14">
        <v>0</v>
      </c>
      <c r="G18" s="24">
        <f t="shared" si="3"/>
        <v>17</v>
      </c>
      <c r="H18" s="24"/>
      <c r="I18" s="25">
        <v>1</v>
      </c>
    </row>
    <row r="19" spans="1:9" s="21" customFormat="1" ht="18.75">
      <c r="A19" s="23"/>
      <c r="B19" s="5" t="s">
        <v>35</v>
      </c>
      <c r="C19" s="14">
        <v>1</v>
      </c>
      <c r="D19" s="14">
        <v>4</v>
      </c>
      <c r="E19" s="14">
        <v>5</v>
      </c>
      <c r="F19" s="14">
        <v>0</v>
      </c>
      <c r="G19" s="24">
        <f t="shared" si="3"/>
        <v>10</v>
      </c>
      <c r="H19" s="24"/>
      <c r="I19" s="25">
        <v>1</v>
      </c>
    </row>
    <row r="20" spans="1:9" s="21" customFormat="1" ht="18.75">
      <c r="A20" s="23"/>
      <c r="B20" s="44" t="s">
        <v>36</v>
      </c>
      <c r="C20" s="16">
        <v>2</v>
      </c>
      <c r="D20" s="16">
        <v>2</v>
      </c>
      <c r="E20" s="16">
        <v>8</v>
      </c>
      <c r="F20" s="16">
        <v>1</v>
      </c>
      <c r="G20" s="29">
        <f t="shared" si="3"/>
        <v>13</v>
      </c>
      <c r="H20" s="29"/>
      <c r="I20" s="71"/>
    </row>
    <row r="21" spans="1:9" s="21" customFormat="1" ht="19.5" thickBot="1">
      <c r="A21" s="23"/>
      <c r="B21" s="43" t="s">
        <v>26</v>
      </c>
      <c r="C21" s="17">
        <v>2</v>
      </c>
      <c r="D21" s="17">
        <v>6</v>
      </c>
      <c r="E21" s="17">
        <v>4</v>
      </c>
      <c r="F21" s="17">
        <v>0</v>
      </c>
      <c r="G21" s="30">
        <f>SUM(C21:F21)</f>
        <v>12</v>
      </c>
      <c r="H21" s="30"/>
      <c r="I21" s="71"/>
    </row>
    <row r="22" spans="1:9" s="21" customFormat="1" ht="20.25" thickBot="1">
      <c r="A22" s="88" t="s">
        <v>13</v>
      </c>
      <c r="B22" s="89"/>
      <c r="C22" s="26">
        <f aca="true" t="shared" si="4" ref="C22:I22">SUM(C14:C21)</f>
        <v>25</v>
      </c>
      <c r="D22" s="26">
        <f t="shared" si="4"/>
        <v>36</v>
      </c>
      <c r="E22" s="26">
        <f t="shared" si="4"/>
        <v>41</v>
      </c>
      <c r="F22" s="26">
        <f t="shared" si="4"/>
        <v>6</v>
      </c>
      <c r="G22" s="26">
        <f t="shared" si="4"/>
        <v>108</v>
      </c>
      <c r="H22" s="26">
        <f t="shared" si="4"/>
        <v>0</v>
      </c>
      <c r="I22" s="26">
        <f t="shared" si="4"/>
        <v>3</v>
      </c>
    </row>
    <row r="23" spans="1:9" s="21" customFormat="1" ht="18.75">
      <c r="A23" s="3" t="s">
        <v>16</v>
      </c>
      <c r="B23" s="49" t="s">
        <v>27</v>
      </c>
      <c r="C23" s="15">
        <v>9</v>
      </c>
      <c r="D23" s="15">
        <v>6</v>
      </c>
      <c r="E23" s="15">
        <v>3</v>
      </c>
      <c r="F23" s="15">
        <v>1</v>
      </c>
      <c r="G23" s="28">
        <f aca="true" t="shared" si="5" ref="G23:G29">SUM(C23:F23)</f>
        <v>19</v>
      </c>
      <c r="H23" s="33"/>
      <c r="I23" s="50">
        <v>2</v>
      </c>
    </row>
    <row r="24" spans="1:9" s="21" customFormat="1" ht="18.75">
      <c r="A24" s="23"/>
      <c r="B24" s="45" t="s">
        <v>37</v>
      </c>
      <c r="C24" s="14">
        <v>3</v>
      </c>
      <c r="D24" s="14">
        <v>4</v>
      </c>
      <c r="E24" s="14">
        <v>1</v>
      </c>
      <c r="F24" s="14">
        <v>0</v>
      </c>
      <c r="G24" s="24">
        <f t="shared" si="5"/>
        <v>8</v>
      </c>
      <c r="H24" s="24"/>
      <c r="I24" s="25">
        <v>1</v>
      </c>
    </row>
    <row r="25" spans="1:9" s="21" customFormat="1" ht="18.75">
      <c r="A25" s="23"/>
      <c r="B25" s="45" t="s">
        <v>28</v>
      </c>
      <c r="C25" s="14">
        <v>9</v>
      </c>
      <c r="D25" s="14">
        <v>5</v>
      </c>
      <c r="E25" s="14">
        <v>2</v>
      </c>
      <c r="F25" s="14">
        <v>0</v>
      </c>
      <c r="G25" s="24">
        <f>SUM(C25:F25)</f>
        <v>16</v>
      </c>
      <c r="H25" s="24"/>
      <c r="I25" s="25"/>
    </row>
    <row r="26" spans="1:9" s="21" customFormat="1" ht="18.75">
      <c r="A26" s="23"/>
      <c r="B26" s="45" t="s">
        <v>29</v>
      </c>
      <c r="C26" s="14">
        <v>6</v>
      </c>
      <c r="D26" s="14">
        <v>3</v>
      </c>
      <c r="E26" s="14">
        <v>1</v>
      </c>
      <c r="F26" s="14">
        <v>0</v>
      </c>
      <c r="G26" s="24">
        <f t="shared" si="5"/>
        <v>10</v>
      </c>
      <c r="H26" s="24"/>
      <c r="I26" s="25">
        <v>1</v>
      </c>
    </row>
    <row r="27" spans="1:9" s="21" customFormat="1" ht="18.75">
      <c r="A27" s="23"/>
      <c r="B27" s="45" t="s">
        <v>59</v>
      </c>
      <c r="C27" s="14">
        <v>6</v>
      </c>
      <c r="D27" s="14">
        <v>6</v>
      </c>
      <c r="E27" s="14">
        <v>2</v>
      </c>
      <c r="F27" s="14">
        <v>0</v>
      </c>
      <c r="G27" s="24">
        <f>SUM(C27:F27)</f>
        <v>14</v>
      </c>
      <c r="H27" s="24"/>
      <c r="I27" s="25"/>
    </row>
    <row r="28" spans="1:9" s="21" customFormat="1" ht="18.75">
      <c r="A28" s="23"/>
      <c r="B28" s="45" t="s">
        <v>60</v>
      </c>
      <c r="C28" s="14">
        <v>3</v>
      </c>
      <c r="D28" s="14">
        <v>2</v>
      </c>
      <c r="E28" s="14">
        <v>5</v>
      </c>
      <c r="F28" s="14">
        <v>0</v>
      </c>
      <c r="G28" s="24">
        <f t="shared" si="5"/>
        <v>10</v>
      </c>
      <c r="H28" s="24"/>
      <c r="I28" s="25"/>
    </row>
    <row r="29" spans="1:9" s="21" customFormat="1" ht="19.5" thickBot="1">
      <c r="A29" s="23"/>
      <c r="B29" s="46" t="s">
        <v>30</v>
      </c>
      <c r="C29" s="16">
        <v>2</v>
      </c>
      <c r="D29" s="16">
        <v>3</v>
      </c>
      <c r="E29" s="16">
        <v>2</v>
      </c>
      <c r="F29" s="16">
        <v>1</v>
      </c>
      <c r="G29" s="29">
        <f t="shared" si="5"/>
        <v>8</v>
      </c>
      <c r="H29" s="29"/>
      <c r="I29" s="71"/>
    </row>
    <row r="30" spans="1:9" s="21" customFormat="1" ht="20.25" thickBot="1">
      <c r="A30" s="88" t="s">
        <v>13</v>
      </c>
      <c r="B30" s="89"/>
      <c r="C30" s="26">
        <f aca="true" t="shared" si="6" ref="C30:I30">SUM(C23:C29)</f>
        <v>38</v>
      </c>
      <c r="D30" s="26">
        <f t="shared" si="6"/>
        <v>29</v>
      </c>
      <c r="E30" s="26">
        <f t="shared" si="6"/>
        <v>16</v>
      </c>
      <c r="F30" s="26">
        <f t="shared" si="6"/>
        <v>2</v>
      </c>
      <c r="G30" s="31">
        <f t="shared" si="6"/>
        <v>85</v>
      </c>
      <c r="H30" s="31">
        <f t="shared" si="6"/>
        <v>0</v>
      </c>
      <c r="I30" s="31">
        <f t="shared" si="6"/>
        <v>4</v>
      </c>
    </row>
    <row r="31" spans="1:9" s="21" customFormat="1" ht="18.75">
      <c r="A31" s="86" t="s">
        <v>17</v>
      </c>
      <c r="B31" s="47" t="s">
        <v>31</v>
      </c>
      <c r="C31" s="18">
        <v>1</v>
      </c>
      <c r="D31" s="18">
        <v>3</v>
      </c>
      <c r="E31" s="18">
        <v>0</v>
      </c>
      <c r="F31" s="18">
        <v>1</v>
      </c>
      <c r="G31" s="32">
        <f>SUM(C31:F31)</f>
        <v>5</v>
      </c>
      <c r="H31" s="32"/>
      <c r="I31" s="25"/>
    </row>
    <row r="32" spans="1:9" s="21" customFormat="1" ht="19.5" thickBot="1">
      <c r="A32" s="87"/>
      <c r="B32" s="47" t="s">
        <v>38</v>
      </c>
      <c r="C32" s="18">
        <v>1</v>
      </c>
      <c r="D32" s="18">
        <v>4</v>
      </c>
      <c r="E32" s="18">
        <v>6</v>
      </c>
      <c r="F32" s="18">
        <v>1</v>
      </c>
      <c r="G32" s="32">
        <f>SUM(C32:F32)</f>
        <v>12</v>
      </c>
      <c r="H32" s="32"/>
      <c r="I32" s="25"/>
    </row>
    <row r="33" spans="1:9" s="21" customFormat="1" ht="20.25" thickBot="1">
      <c r="A33" s="88" t="s">
        <v>13</v>
      </c>
      <c r="B33" s="89"/>
      <c r="C33" s="26">
        <f aca="true" t="shared" si="7" ref="C33:I33">SUM(C31:C32)</f>
        <v>2</v>
      </c>
      <c r="D33" s="26">
        <f t="shared" si="7"/>
        <v>7</v>
      </c>
      <c r="E33" s="26">
        <f t="shared" si="7"/>
        <v>6</v>
      </c>
      <c r="F33" s="26">
        <f t="shared" si="7"/>
        <v>2</v>
      </c>
      <c r="G33" s="26">
        <f t="shared" si="7"/>
        <v>17</v>
      </c>
      <c r="H33" s="26">
        <f t="shared" si="7"/>
        <v>0</v>
      </c>
      <c r="I33" s="26">
        <f t="shared" si="7"/>
        <v>0</v>
      </c>
    </row>
    <row r="34" spans="1:9" s="21" customFormat="1" ht="19.5" thickBot="1">
      <c r="A34" s="39" t="s">
        <v>34</v>
      </c>
      <c r="B34" s="39" t="s">
        <v>34</v>
      </c>
      <c r="C34" s="19">
        <v>2</v>
      </c>
      <c r="D34" s="19">
        <v>1</v>
      </c>
      <c r="E34" s="19">
        <v>1</v>
      </c>
      <c r="F34" s="19">
        <v>0</v>
      </c>
      <c r="G34" s="33">
        <f>SUM(C34:F34)</f>
        <v>4</v>
      </c>
      <c r="H34" s="33"/>
      <c r="I34" s="50">
        <v>1</v>
      </c>
    </row>
    <row r="35" spans="1:9" s="21" customFormat="1" ht="20.25" thickBot="1">
      <c r="A35" s="88" t="s">
        <v>13</v>
      </c>
      <c r="B35" s="89"/>
      <c r="C35" s="26">
        <f aca="true" t="shared" si="8" ref="C35:I35">SUM(C34)</f>
        <v>2</v>
      </c>
      <c r="D35" s="26">
        <f t="shared" si="8"/>
        <v>1</v>
      </c>
      <c r="E35" s="26">
        <f t="shared" si="8"/>
        <v>1</v>
      </c>
      <c r="F35" s="26">
        <f t="shared" si="8"/>
        <v>0</v>
      </c>
      <c r="G35" s="26">
        <f t="shared" si="8"/>
        <v>4</v>
      </c>
      <c r="H35" s="26">
        <f t="shared" si="8"/>
        <v>0</v>
      </c>
      <c r="I35" s="26">
        <f t="shared" si="8"/>
        <v>1</v>
      </c>
    </row>
    <row r="36" spans="1:9" s="21" customFormat="1" ht="19.5" thickBot="1">
      <c r="A36" s="72" t="s">
        <v>33</v>
      </c>
      <c r="B36" s="73" t="s">
        <v>33</v>
      </c>
      <c r="C36" s="74">
        <v>2</v>
      </c>
      <c r="D36" s="74">
        <v>1</v>
      </c>
      <c r="E36" s="74">
        <v>2</v>
      </c>
      <c r="F36" s="74">
        <v>0</v>
      </c>
      <c r="G36" s="74">
        <f>SUM(C36:F36)</f>
        <v>5</v>
      </c>
      <c r="H36" s="77"/>
      <c r="I36" s="81"/>
    </row>
    <row r="37" spans="1:9" s="21" customFormat="1" ht="20.25" thickBot="1">
      <c r="A37" s="88" t="s">
        <v>13</v>
      </c>
      <c r="B37" s="89"/>
      <c r="C37" s="26">
        <f aca="true" t="shared" si="9" ref="C37:I37">SUM(C36)</f>
        <v>2</v>
      </c>
      <c r="D37" s="26">
        <f t="shared" si="9"/>
        <v>1</v>
      </c>
      <c r="E37" s="26">
        <f t="shared" si="9"/>
        <v>2</v>
      </c>
      <c r="F37" s="26">
        <f t="shared" si="9"/>
        <v>0</v>
      </c>
      <c r="G37" s="26">
        <f t="shared" si="9"/>
        <v>5</v>
      </c>
      <c r="H37" s="26">
        <f t="shared" si="9"/>
        <v>0</v>
      </c>
      <c r="I37" s="26">
        <f t="shared" si="9"/>
        <v>0</v>
      </c>
    </row>
    <row r="38" spans="1:9" s="21" customFormat="1" ht="25.5" customHeight="1" thickBot="1">
      <c r="A38" s="84" t="s">
        <v>18</v>
      </c>
      <c r="B38" s="85"/>
      <c r="C38" s="34">
        <f aca="true" t="shared" si="10" ref="C38:I38">SUM(C35,C37,C33,C30,C22,C13,C10)</f>
        <v>133</v>
      </c>
      <c r="D38" s="34">
        <f t="shared" si="10"/>
        <v>137</v>
      </c>
      <c r="E38" s="34">
        <f t="shared" si="10"/>
        <v>124</v>
      </c>
      <c r="F38" s="34">
        <f t="shared" si="10"/>
        <v>29</v>
      </c>
      <c r="G38" s="34">
        <f t="shared" si="10"/>
        <v>423</v>
      </c>
      <c r="H38" s="34">
        <f t="shared" si="10"/>
        <v>3</v>
      </c>
      <c r="I38" s="34">
        <f t="shared" si="10"/>
        <v>23</v>
      </c>
    </row>
    <row r="40" ht="15.75">
      <c r="B40" s="35"/>
    </row>
  </sheetData>
  <sheetProtection/>
  <mergeCells count="10">
    <mergeCell ref="B1:I1"/>
    <mergeCell ref="A38:B38"/>
    <mergeCell ref="A31:A32"/>
    <mergeCell ref="A35:B35"/>
    <mergeCell ref="A10:B10"/>
    <mergeCell ref="A13:B13"/>
    <mergeCell ref="A22:B22"/>
    <mergeCell ref="A30:B30"/>
    <mergeCell ref="A37:B37"/>
    <mergeCell ref="A33:B33"/>
  </mergeCells>
  <printOptions/>
  <pageMargins left="0.35433070866141736" right="0.35433070866141736" top="0.31496062992125984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6.5"/>
  <cols>
    <col min="1" max="4" width="9.00390625" style="11" customWidth="1"/>
    <col min="5" max="5" width="11.00390625" style="11" customWidth="1"/>
    <col min="6" max="16384" width="9.00390625" style="11" customWidth="1"/>
  </cols>
  <sheetData>
    <row r="2" spans="7:8" ht="15.75">
      <c r="G2" s="35"/>
      <c r="H2" s="37" t="s">
        <v>63</v>
      </c>
    </row>
    <row r="3" spans="6:7" ht="15.75">
      <c r="F3" s="51"/>
      <c r="G3" s="35"/>
    </row>
    <row r="4" spans="1:8" ht="16.5">
      <c r="A4" s="52" t="s">
        <v>39</v>
      </c>
      <c r="B4" s="53"/>
      <c r="C4" s="54"/>
      <c r="F4" s="52" t="s">
        <v>40</v>
      </c>
      <c r="G4" s="53"/>
      <c r="H4" s="53"/>
    </row>
    <row r="5" spans="1:8" ht="16.5">
      <c r="A5" s="7" t="s">
        <v>41</v>
      </c>
      <c r="B5" s="7" t="s">
        <v>42</v>
      </c>
      <c r="C5" s="7" t="s">
        <v>43</v>
      </c>
      <c r="F5" s="7" t="s">
        <v>41</v>
      </c>
      <c r="G5" s="7" t="s">
        <v>42</v>
      </c>
      <c r="H5" s="7" t="s">
        <v>43</v>
      </c>
    </row>
    <row r="6" spans="1:8" ht="16.5">
      <c r="A6" s="55" t="s">
        <v>44</v>
      </c>
      <c r="B6" s="7">
        <v>133</v>
      </c>
      <c r="C6" s="56"/>
      <c r="F6" s="8" t="s">
        <v>45</v>
      </c>
      <c r="G6" s="8">
        <v>105</v>
      </c>
      <c r="H6" s="7"/>
    </row>
    <row r="7" spans="1:8" ht="16.5">
      <c r="A7" s="55" t="s">
        <v>46</v>
      </c>
      <c r="B7" s="7">
        <v>137</v>
      </c>
      <c r="C7" s="56"/>
      <c r="F7" s="7" t="s">
        <v>47</v>
      </c>
      <c r="G7" s="7">
        <v>2</v>
      </c>
      <c r="H7" s="7"/>
    </row>
    <row r="8" spans="1:8" ht="16.5">
      <c r="A8" s="55" t="s">
        <v>48</v>
      </c>
      <c r="B8" s="7">
        <v>124</v>
      </c>
      <c r="C8" s="56"/>
      <c r="F8" s="7" t="s">
        <v>49</v>
      </c>
      <c r="G8" s="7">
        <v>53</v>
      </c>
      <c r="H8" s="7"/>
    </row>
    <row r="9" spans="1:8" ht="17.25">
      <c r="A9" s="55" t="s">
        <v>50</v>
      </c>
      <c r="B9" s="7">
        <v>29</v>
      </c>
      <c r="C9" s="56"/>
      <c r="F9" s="57" t="s">
        <v>51</v>
      </c>
      <c r="G9" s="9">
        <f>SUM(G6:G8)</f>
        <v>160</v>
      </c>
      <c r="H9" s="57"/>
    </row>
    <row r="10" spans="1:7" ht="16.5">
      <c r="A10" s="78" t="s">
        <v>56</v>
      </c>
      <c r="B10" s="7">
        <v>3</v>
      </c>
      <c r="C10" s="56"/>
      <c r="E10" s="58"/>
      <c r="F10" s="59"/>
      <c r="G10" s="59"/>
    </row>
    <row r="11" spans="1:7" ht="17.25">
      <c r="A11" s="55" t="s">
        <v>52</v>
      </c>
      <c r="B11" s="7">
        <v>23</v>
      </c>
      <c r="C11" s="56"/>
      <c r="E11" s="60"/>
      <c r="F11" s="52" t="s">
        <v>53</v>
      </c>
      <c r="G11" s="59"/>
    </row>
    <row r="12" spans="1:8" ht="17.25">
      <c r="A12" s="61" t="s">
        <v>55</v>
      </c>
      <c r="B12" s="9">
        <f>SUM(B4:B11)</f>
        <v>449</v>
      </c>
      <c r="C12" s="56"/>
      <c r="F12" s="7" t="s">
        <v>41</v>
      </c>
      <c r="G12" s="7" t="s">
        <v>42</v>
      </c>
      <c r="H12" s="7" t="s">
        <v>43</v>
      </c>
    </row>
    <row r="13" spans="6:8" ht="16.5">
      <c r="F13" s="7" t="s">
        <v>54</v>
      </c>
      <c r="G13" s="7">
        <v>100</v>
      </c>
      <c r="H13" s="7"/>
    </row>
    <row r="14" spans="1:8" ht="17.25">
      <c r="A14" s="62" t="s">
        <v>61</v>
      </c>
      <c r="B14" s="51"/>
      <c r="C14" s="51"/>
      <c r="F14" s="57" t="s">
        <v>51</v>
      </c>
      <c r="G14" s="9">
        <f>G13</f>
        <v>100</v>
      </c>
      <c r="H14" s="57"/>
    </row>
    <row r="15" spans="1:3" ht="15.75">
      <c r="A15" s="51"/>
      <c r="B15" s="51"/>
      <c r="C15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F119</dc:creator>
  <cp:keywords/>
  <dc:description/>
  <cp:lastModifiedBy>user</cp:lastModifiedBy>
  <cp:lastPrinted>2014-01-29T06:08:49Z</cp:lastPrinted>
  <dcterms:created xsi:type="dcterms:W3CDTF">2006-03-28T02:13:18Z</dcterms:created>
  <dcterms:modified xsi:type="dcterms:W3CDTF">2015-05-05T08:56:11Z</dcterms:modified>
  <cp:category/>
  <cp:version/>
  <cp:contentType/>
  <cp:contentStatus/>
</cp:coreProperties>
</file>